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24-25\Питание\"/>
    </mc:Choice>
  </mc:AlternateContent>
  <xr:revisionPtr revIDLastSave="0" documentId="13_ncr:1_{C587C58E-657D-4912-A27E-63D8C60CA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F196" i="1" s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</calcChain>
</file>

<file path=xl/sharedStrings.xml><?xml version="1.0" encoding="utf-8"?>
<sst xmlns="http://schemas.openxmlformats.org/spreadsheetml/2006/main" count="276" uniqueCount="90">
  <si>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</si>
  <si>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</si>
  <si>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</si>
  <si>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</si>
  <si>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</si>
  <si>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</si>
  <si>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</si>
  <si>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</si>
  <si>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</si>
  <si>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</si>
  <si>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</si>
  <si>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</si>
  <si>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</si>
  <si>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</si>
  <si>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</si>
  <si>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</si>
  <si>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</si>
  <si>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</si>
  <si>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</si>
  <si>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</si>
  <si>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</si>
  <si>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</si>
  <si>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</si>
  <si>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</si>
  <si>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</si>
  <si>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</si>
  <si>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</si>
  <si>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</t>
  </si>
  <si>
    <t>302/2004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</si>
  <si>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</si>
  <si>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</si>
  <si>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</si>
  <si>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</si>
  <si>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</si>
  <si>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</si>
  <si>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</si>
  <si>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</si>
  <si>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</si>
  <si>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</si>
  <si>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</si>
  <si>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</si>
  <si>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</si>
  <si>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</si>
  <si>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</si>
  <si>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</si>
  <si>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</si>
  <si>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</si>
  <si>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</si>
  <si>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</si>
  <si>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</si>
  <si>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</si>
  <si>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томатным</t>
  </si>
  <si>
    <t>553/2022 587/04 508/04</t>
  </si>
  <si>
    <t>Компот из яблок и мандаринов</t>
  </si>
  <si>
    <t>ТТК</t>
  </si>
  <si>
    <t>Хлеб дарницкий</t>
  </si>
  <si>
    <t>Плоды свежие (мандарины)</t>
  </si>
  <si>
    <t>Омлет натуральный с маслом</t>
  </si>
  <si>
    <t>340/04 ГОСТ</t>
  </si>
  <si>
    <t>Какао с молоком</t>
  </si>
  <si>
    <t>693/04</t>
  </si>
  <si>
    <t>сладкое</t>
  </si>
  <si>
    <t>Кондитерское изделие (пряник)</t>
  </si>
  <si>
    <t>Блинчики (п/ф) с молоком сгущенным</t>
  </si>
  <si>
    <t>864/2022 ГОСТ</t>
  </si>
  <si>
    <t>Напиток из варенья (чёрная смородина)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</si>
  <si>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</si>
  <si>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</si>
  <si>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</si>
  <si>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</si>
  <si>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</si>
  <si>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</si>
  <si>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</si>
  <si>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Сок фруктовый</t>
  </si>
  <si>
    <t>707/04</t>
  </si>
  <si>
    <t>Рис припущенный, котлета мясная с соусом томатным</t>
  </si>
  <si>
    <t>451/04 587/04 512/04</t>
  </si>
  <si>
    <t>685/04</t>
  </si>
  <si>
    <t>Каша рассыпчатая гречневая, зразы ленивые мясные с соусом сметанным с томатом, горошек консервированный</t>
  </si>
  <si>
    <t>ТТК 601/04 177/2022 508/04</t>
  </si>
  <si>
    <t>Напиток из плодов шиповника</t>
  </si>
  <si>
    <t>705/04</t>
  </si>
  <si>
    <t>Хлеб гречишный</t>
  </si>
  <si>
    <t>Пельмени с маслом сливочным</t>
  </si>
  <si>
    <t>897/2022</t>
  </si>
  <si>
    <t>Плоды свежие (яблоки)</t>
  </si>
  <si>
    <t>Кондитерское изделие (печенье)</t>
  </si>
  <si>
    <t>ТУ, ГОСТ</t>
  </si>
  <si>
    <t>Среднее значение за период:</t>
  </si>
  <si>
    <t xml:space="preserve">МОУ "Центр образования № 23 "Созвучие"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</si>
</sst>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0" sqref="R10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55" t="s">
        <v>89</v>
      </c>
      <c r="D1" s="56"/>
      <c r="E1" s="57"/>
      <c r="F1" s="3" t="s">
        <v>1</v>
      </c>
      <c r="G1" s="2" t="s">
        <v>2</v>
      </c>
      <c r="H1" s="58" t="s">
        <v>3</v>
      </c>
      <c r="I1" s="56"/>
      <c r="J1" s="56"/>
      <c r="K1" s="57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8" t="s">
        <v>6</v>
      </c>
      <c r="I2" s="56"/>
      <c r="J2" s="56"/>
      <c r="K2" s="57"/>
      <c r="L2" s="2"/>
    </row>
    <row r="3" spans="1:12" ht="17.25" customHeight="1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11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45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2.75" customHeight="1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205</v>
      </c>
      <c r="G6" s="20">
        <v>6.15</v>
      </c>
      <c r="H6" s="20">
        <v>6.39</v>
      </c>
      <c r="I6" s="20">
        <v>42.75</v>
      </c>
      <c r="J6" s="20">
        <v>242</v>
      </c>
      <c r="K6" s="21" t="s">
        <v>28</v>
      </c>
      <c r="L6" s="20">
        <v>22.22</v>
      </c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29</v>
      </c>
      <c r="E8" s="26" t="s">
        <v>30</v>
      </c>
      <c r="F8" s="27">
        <v>222</v>
      </c>
      <c r="G8" s="27">
        <v>0.26</v>
      </c>
      <c r="H8" s="27">
        <v>0.05</v>
      </c>
      <c r="I8" s="27">
        <v>15.22</v>
      </c>
      <c r="J8" s="27">
        <v>59</v>
      </c>
      <c r="K8" s="28" t="s">
        <v>31</v>
      </c>
      <c r="L8" s="27">
        <v>3.7</v>
      </c>
    </row>
    <row r="9" spans="1:12" ht="12.75" customHeight="1" x14ac:dyDescent="0.25">
      <c r="A9" s="22"/>
      <c r="B9" s="23"/>
      <c r="C9" s="24"/>
      <c r="D9" s="29" t="s">
        <v>32</v>
      </c>
      <c r="E9" s="26" t="s">
        <v>33</v>
      </c>
      <c r="F9" s="27">
        <v>20</v>
      </c>
      <c r="G9" s="27">
        <v>1.5</v>
      </c>
      <c r="H9" s="27">
        <v>0.59</v>
      </c>
      <c r="I9" s="27">
        <v>10.27</v>
      </c>
      <c r="J9" s="27">
        <v>53</v>
      </c>
      <c r="K9" s="28" t="s">
        <v>34</v>
      </c>
      <c r="L9" s="27">
        <v>2.68</v>
      </c>
    </row>
    <row r="10" spans="1:12" ht="12.75" customHeight="1" x14ac:dyDescent="0.25">
      <c r="A10" s="22"/>
      <c r="B10" s="23"/>
      <c r="C10" s="24"/>
      <c r="D10" s="29" t="s">
        <v>35</v>
      </c>
      <c r="E10" s="26" t="s">
        <v>36</v>
      </c>
      <c r="F10" s="27">
        <v>136</v>
      </c>
      <c r="G10" s="27">
        <v>0.54</v>
      </c>
      <c r="H10" s="27">
        <v>0.54</v>
      </c>
      <c r="I10" s="27">
        <v>13.32</v>
      </c>
      <c r="J10" s="27">
        <v>64</v>
      </c>
      <c r="K10" s="28" t="s">
        <v>37</v>
      </c>
      <c r="L10" s="27">
        <v>16.399999999999999</v>
      </c>
    </row>
    <row r="11" spans="1:12" ht="12.75" customHeight="1" x14ac:dyDescent="0.25">
      <c r="A11" s="22"/>
      <c r="B11" s="23"/>
      <c r="C11" s="24"/>
      <c r="D11" s="25" t="s">
        <v>38</v>
      </c>
      <c r="E11" s="26" t="s">
        <v>39</v>
      </c>
      <c r="F11" s="27">
        <v>200</v>
      </c>
      <c r="G11" s="27">
        <v>5.6</v>
      </c>
      <c r="H11" s="27">
        <v>6.4</v>
      </c>
      <c r="I11" s="27">
        <v>19.399999999999999</v>
      </c>
      <c r="J11" s="27">
        <v>158</v>
      </c>
      <c r="K11" s="28" t="s">
        <v>40</v>
      </c>
      <c r="L11" s="27">
        <v>40</v>
      </c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41</v>
      </c>
      <c r="E13" s="34"/>
      <c r="F13" s="35">
        <v>783</v>
      </c>
      <c r="G13" s="35">
        <f t="shared" ref="G13:J13" si="0">SUM(G6:G12)</f>
        <v>14.049999999999999</v>
      </c>
      <c r="H13" s="35">
        <f t="shared" si="0"/>
        <v>13.969999999999999</v>
      </c>
      <c r="I13" s="35">
        <f t="shared" si="0"/>
        <v>100.96000000000001</v>
      </c>
      <c r="J13" s="35">
        <f t="shared" si="0"/>
        <v>576</v>
      </c>
      <c r="K13" s="36"/>
      <c r="L13" s="35">
        <f>SUM(L6:L12)</f>
        <v>85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42</v>
      </c>
      <c r="D14" s="29" t="s">
        <v>43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25">
      <c r="A15" s="22"/>
      <c r="B15" s="23"/>
      <c r="C15" s="24"/>
      <c r="D15" s="29" t="s">
        <v>44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9" t="s">
        <v>45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46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 t="s">
        <v>47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48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 t="s">
        <v>49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41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x14ac:dyDescent="0.25">
      <c r="A24" s="40">
        <f t="shared" ref="A24:B24" si="3">A6</f>
        <v>1</v>
      </c>
      <c r="B24" s="41">
        <f t="shared" si="3"/>
        <v>1</v>
      </c>
      <c r="C24" s="50" t="s">
        <v>50</v>
      </c>
      <c r="D24" s="51"/>
      <c r="E24" s="42"/>
      <c r="F24" s="43">
        <f t="shared" ref="F24:J24" si="4">F13+F23</f>
        <v>783</v>
      </c>
      <c r="G24" s="43">
        <f t="shared" si="4"/>
        <v>14.049999999999999</v>
      </c>
      <c r="H24" s="43">
        <f t="shared" si="4"/>
        <v>13.969999999999999</v>
      </c>
      <c r="I24" s="43">
        <f t="shared" si="4"/>
        <v>100.96000000000001</v>
      </c>
      <c r="J24" s="43">
        <f t="shared" si="4"/>
        <v>576</v>
      </c>
      <c r="K24" s="43"/>
      <c r="L24" s="43">
        <f>L13+L23</f>
        <v>85</v>
      </c>
    </row>
    <row r="25" spans="1:12" ht="12.75" customHeight="1" x14ac:dyDescent="0.25">
      <c r="A25" s="44">
        <v>1</v>
      </c>
      <c r="B25" s="23">
        <v>2</v>
      </c>
      <c r="C25" s="17" t="s">
        <v>25</v>
      </c>
      <c r="D25" s="18" t="s">
        <v>26</v>
      </c>
      <c r="E25" s="19" t="s">
        <v>51</v>
      </c>
      <c r="F25" s="20">
        <v>280</v>
      </c>
      <c r="G25" s="20">
        <v>20.5</v>
      </c>
      <c r="H25" s="20">
        <v>25.51</v>
      </c>
      <c r="I25" s="20">
        <v>51.98</v>
      </c>
      <c r="J25" s="20">
        <v>476</v>
      </c>
      <c r="K25" s="21" t="s">
        <v>52</v>
      </c>
      <c r="L25" s="20">
        <v>57.84</v>
      </c>
    </row>
    <row r="26" spans="1:12" ht="12.75" customHeight="1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44"/>
      <c r="B27" s="23"/>
      <c r="C27" s="24"/>
      <c r="D27" s="29" t="s">
        <v>29</v>
      </c>
      <c r="E27" s="26" t="s">
        <v>53</v>
      </c>
      <c r="F27" s="27">
        <v>200</v>
      </c>
      <c r="G27" s="27">
        <v>0.2</v>
      </c>
      <c r="H27" s="27">
        <v>0.02</v>
      </c>
      <c r="I27" s="27">
        <v>28.1</v>
      </c>
      <c r="J27" s="27">
        <v>106</v>
      </c>
      <c r="K27" s="28" t="s">
        <v>54</v>
      </c>
      <c r="L27" s="27">
        <v>9.4</v>
      </c>
    </row>
    <row r="28" spans="1:12" ht="12.75" customHeight="1" x14ac:dyDescent="0.25">
      <c r="A28" s="44"/>
      <c r="B28" s="23"/>
      <c r="C28" s="24"/>
      <c r="D28" s="29" t="s">
        <v>32</v>
      </c>
      <c r="E28" s="26" t="s">
        <v>55</v>
      </c>
      <c r="F28" s="27">
        <v>15</v>
      </c>
      <c r="G28" s="27">
        <v>0.99</v>
      </c>
      <c r="H28" s="27">
        <v>0.17</v>
      </c>
      <c r="I28" s="27">
        <v>6.2</v>
      </c>
      <c r="J28" s="27">
        <v>31</v>
      </c>
      <c r="K28" s="28" t="s">
        <v>40</v>
      </c>
      <c r="L28" s="27">
        <v>1.26</v>
      </c>
    </row>
    <row r="29" spans="1:12" ht="12.75" customHeight="1" x14ac:dyDescent="0.25">
      <c r="A29" s="44"/>
      <c r="B29" s="23"/>
      <c r="C29" s="24"/>
      <c r="D29" s="29" t="s">
        <v>35</v>
      </c>
      <c r="E29" s="26" t="s">
        <v>56</v>
      </c>
      <c r="F29" s="27">
        <v>100</v>
      </c>
      <c r="G29" s="27">
        <v>0.8</v>
      </c>
      <c r="H29" s="27">
        <v>0.2</v>
      </c>
      <c r="I29" s="27">
        <v>7.5</v>
      </c>
      <c r="J29" s="27">
        <v>38</v>
      </c>
      <c r="K29" s="28" t="s">
        <v>37</v>
      </c>
      <c r="L29" s="27">
        <v>16.5</v>
      </c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41</v>
      </c>
      <c r="E32" s="34"/>
      <c r="F32" s="35">
        <f t="shared" ref="F32:J32" si="5">SUM(F25:F31)</f>
        <v>595</v>
      </c>
      <c r="G32" s="35">
        <f t="shared" si="5"/>
        <v>22.49</v>
      </c>
      <c r="H32" s="35">
        <f t="shared" si="5"/>
        <v>25.900000000000002</v>
      </c>
      <c r="I32" s="35">
        <f t="shared" si="5"/>
        <v>93.78</v>
      </c>
      <c r="J32" s="35">
        <f t="shared" si="5"/>
        <v>651</v>
      </c>
      <c r="K32" s="36"/>
      <c r="L32" s="35">
        <f>SUM(L25:L31)</f>
        <v>85.000000000000014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42</v>
      </c>
      <c r="D33" s="29" t="s">
        <v>43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 x14ac:dyDescent="0.25">
      <c r="A34" s="44"/>
      <c r="B34" s="23"/>
      <c r="C34" s="24"/>
      <c r="D34" s="29" t="s">
        <v>44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44"/>
      <c r="B35" s="23"/>
      <c r="C35" s="24"/>
      <c r="D35" s="29" t="s">
        <v>45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 t="s">
        <v>46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9" t="s">
        <v>47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9" t="s">
        <v>48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4"/>
      <c r="B39" s="23"/>
      <c r="C39" s="24"/>
      <c r="D39" s="29" t="s">
        <v>49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41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 x14ac:dyDescent="0.25">
      <c r="A43" s="46">
        <f t="shared" ref="A43:B43" si="8">A25</f>
        <v>1</v>
      </c>
      <c r="B43" s="46">
        <f t="shared" si="8"/>
        <v>2</v>
      </c>
      <c r="C43" s="50" t="s">
        <v>50</v>
      </c>
      <c r="D43" s="51"/>
      <c r="E43" s="42"/>
      <c r="F43" s="43">
        <f t="shared" ref="F43:J43" si="9">F32+F42</f>
        <v>595</v>
      </c>
      <c r="G43" s="43">
        <f t="shared" si="9"/>
        <v>22.49</v>
      </c>
      <c r="H43" s="43">
        <f t="shared" si="9"/>
        <v>25.900000000000002</v>
      </c>
      <c r="I43" s="43">
        <f t="shared" si="9"/>
        <v>93.78</v>
      </c>
      <c r="J43" s="43">
        <f t="shared" si="9"/>
        <v>651</v>
      </c>
      <c r="K43" s="43"/>
      <c r="L43" s="43">
        <f>L32+L42</f>
        <v>85.000000000000014</v>
      </c>
    </row>
    <row r="44" spans="1:12" ht="12.75" customHeight="1" x14ac:dyDescent="0.25">
      <c r="A44" s="15">
        <v>1</v>
      </c>
      <c r="B44" s="16">
        <v>3</v>
      </c>
      <c r="C44" s="17" t="s">
        <v>25</v>
      </c>
      <c r="D44" s="18" t="s">
        <v>26</v>
      </c>
      <c r="E44" s="19" t="s">
        <v>57</v>
      </c>
      <c r="F44" s="20">
        <v>152</v>
      </c>
      <c r="G44" s="20">
        <v>15.66</v>
      </c>
      <c r="H44" s="20">
        <v>18.510000000000002</v>
      </c>
      <c r="I44" s="20">
        <v>2.92</v>
      </c>
      <c r="J44" s="20">
        <v>240</v>
      </c>
      <c r="K44" s="21" t="s">
        <v>58</v>
      </c>
      <c r="L44" s="20">
        <v>42.39</v>
      </c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22"/>
      <c r="B46" s="23"/>
      <c r="C46" s="24"/>
      <c r="D46" s="29" t="s">
        <v>29</v>
      </c>
      <c r="E46" s="26" t="s">
        <v>59</v>
      </c>
      <c r="F46" s="27">
        <v>200</v>
      </c>
      <c r="G46" s="27">
        <v>4.08</v>
      </c>
      <c r="H46" s="27">
        <v>3.54</v>
      </c>
      <c r="I46" s="27">
        <v>17.579999999999998</v>
      </c>
      <c r="J46" s="27">
        <v>119</v>
      </c>
      <c r="K46" s="28" t="s">
        <v>60</v>
      </c>
      <c r="L46" s="27">
        <v>12.02</v>
      </c>
    </row>
    <row r="47" spans="1:12" ht="12.75" customHeight="1" x14ac:dyDescent="0.25">
      <c r="A47" s="22"/>
      <c r="B47" s="23"/>
      <c r="C47" s="24"/>
      <c r="D47" s="29" t="s">
        <v>32</v>
      </c>
      <c r="E47" s="26" t="s">
        <v>33</v>
      </c>
      <c r="F47" s="27">
        <v>37</v>
      </c>
      <c r="G47" s="27">
        <v>2.78</v>
      </c>
      <c r="H47" s="27">
        <v>0.37</v>
      </c>
      <c r="I47" s="27">
        <v>19.02</v>
      </c>
      <c r="J47" s="27">
        <v>97</v>
      </c>
      <c r="K47" s="28" t="s">
        <v>34</v>
      </c>
      <c r="L47" s="27">
        <v>4.87</v>
      </c>
    </row>
    <row r="48" spans="1:12" ht="12.75" customHeight="1" x14ac:dyDescent="0.25">
      <c r="A48" s="22"/>
      <c r="B48" s="23"/>
      <c r="C48" s="24"/>
      <c r="D48" s="29" t="s">
        <v>35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25">
      <c r="A49" s="22"/>
      <c r="B49" s="23"/>
      <c r="C49" s="24"/>
      <c r="D49" s="25" t="s">
        <v>61</v>
      </c>
      <c r="E49" s="26" t="s">
        <v>62</v>
      </c>
      <c r="F49" s="27">
        <v>120</v>
      </c>
      <c r="G49" s="27">
        <v>7.32</v>
      </c>
      <c r="H49" s="27">
        <v>7.68</v>
      </c>
      <c r="I49" s="27">
        <v>89.64</v>
      </c>
      <c r="J49" s="27">
        <v>427</v>
      </c>
      <c r="K49" s="28" t="s">
        <v>40</v>
      </c>
      <c r="L49" s="27">
        <v>25.72</v>
      </c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41</v>
      </c>
      <c r="E51" s="34"/>
      <c r="F51" s="35">
        <f t="shared" ref="F51:J51" si="10">SUM(F44:F50)</f>
        <v>509</v>
      </c>
      <c r="G51" s="35">
        <f t="shared" si="10"/>
        <v>29.840000000000003</v>
      </c>
      <c r="H51" s="35">
        <f t="shared" si="10"/>
        <v>30.1</v>
      </c>
      <c r="I51" s="35">
        <f t="shared" si="10"/>
        <v>129.16</v>
      </c>
      <c r="J51" s="35">
        <f t="shared" si="10"/>
        <v>883</v>
      </c>
      <c r="K51" s="36"/>
      <c r="L51" s="35">
        <f>SUM(L44:L50)</f>
        <v>85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42</v>
      </c>
      <c r="D52" s="29" t="s">
        <v>43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 x14ac:dyDescent="0.25">
      <c r="A53" s="22"/>
      <c r="B53" s="23"/>
      <c r="C53" s="24"/>
      <c r="D53" s="29" t="s">
        <v>44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22"/>
      <c r="B54" s="23"/>
      <c r="C54" s="24"/>
      <c r="D54" s="29" t="s">
        <v>45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22"/>
      <c r="B55" s="23"/>
      <c r="C55" s="24"/>
      <c r="D55" s="29" t="s">
        <v>46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 t="s">
        <v>47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25">
      <c r="A57" s="22"/>
      <c r="B57" s="23"/>
      <c r="C57" s="24"/>
      <c r="D57" s="29" t="s">
        <v>48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2"/>
      <c r="B58" s="23"/>
      <c r="C58" s="24"/>
      <c r="D58" s="29" t="s">
        <v>49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41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50" t="s">
        <v>50</v>
      </c>
      <c r="D62" s="51"/>
      <c r="E62" s="42"/>
      <c r="F62" s="43">
        <f t="shared" ref="F62:J62" si="14">F51+F61</f>
        <v>509</v>
      </c>
      <c r="G62" s="43">
        <f t="shared" si="14"/>
        <v>29.840000000000003</v>
      </c>
      <c r="H62" s="43">
        <f t="shared" si="14"/>
        <v>30.1</v>
      </c>
      <c r="I62" s="43">
        <f t="shared" si="14"/>
        <v>129.16</v>
      </c>
      <c r="J62" s="43">
        <f t="shared" si="14"/>
        <v>883</v>
      </c>
      <c r="K62" s="43"/>
      <c r="L62" s="43">
        <f>L51+L61</f>
        <v>85</v>
      </c>
    </row>
    <row r="63" spans="1:12" ht="12.75" customHeight="1" x14ac:dyDescent="0.25">
      <c r="A63" s="15">
        <v>1</v>
      </c>
      <c r="B63" s="16">
        <v>4</v>
      </c>
      <c r="C63" s="17" t="s">
        <v>25</v>
      </c>
      <c r="D63" s="18" t="s">
        <v>26</v>
      </c>
      <c r="E63" s="19" t="s">
        <v>63</v>
      </c>
      <c r="F63" s="20">
        <v>170</v>
      </c>
      <c r="G63" s="20">
        <v>7.74</v>
      </c>
      <c r="H63" s="20">
        <v>21.63</v>
      </c>
      <c r="I63" s="20">
        <v>55.04</v>
      </c>
      <c r="J63" s="20">
        <v>435</v>
      </c>
      <c r="K63" s="21" t="s">
        <v>64</v>
      </c>
      <c r="L63" s="20">
        <v>48.37</v>
      </c>
    </row>
    <row r="64" spans="1:12" ht="12.75" customHeight="1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 x14ac:dyDescent="0.25">
      <c r="A65" s="22"/>
      <c r="B65" s="23"/>
      <c r="C65" s="24"/>
      <c r="D65" s="29" t="s">
        <v>29</v>
      </c>
      <c r="E65" s="26" t="s">
        <v>65</v>
      </c>
      <c r="F65" s="27">
        <v>200</v>
      </c>
      <c r="G65" s="27">
        <v>0</v>
      </c>
      <c r="H65" s="27">
        <v>0</v>
      </c>
      <c r="I65" s="27">
        <v>28.96</v>
      </c>
      <c r="J65" s="27">
        <v>109</v>
      </c>
      <c r="K65" s="28" t="s">
        <v>54</v>
      </c>
      <c r="L65" s="27">
        <v>12.67</v>
      </c>
    </row>
    <row r="66" spans="1:12" ht="12.75" customHeight="1" x14ac:dyDescent="0.25">
      <c r="A66" s="22"/>
      <c r="B66" s="23"/>
      <c r="C66" s="24"/>
      <c r="D66" s="29" t="s">
        <v>32</v>
      </c>
      <c r="E66" s="26" t="s">
        <v>33</v>
      </c>
      <c r="F66" s="27">
        <v>20</v>
      </c>
      <c r="G66" s="27">
        <v>1.5</v>
      </c>
      <c r="H66" s="27">
        <v>0.59</v>
      </c>
      <c r="I66" s="27">
        <v>10.27</v>
      </c>
      <c r="J66" s="27">
        <v>53</v>
      </c>
      <c r="K66" s="28" t="s">
        <v>34</v>
      </c>
      <c r="L66" s="27">
        <v>2.68</v>
      </c>
    </row>
    <row r="67" spans="1:12" ht="12.75" customHeight="1" x14ac:dyDescent="0.25">
      <c r="A67" s="22"/>
      <c r="B67" s="23"/>
      <c r="C67" s="24"/>
      <c r="D67" s="29" t="s">
        <v>35</v>
      </c>
      <c r="E67" s="26" t="s">
        <v>66</v>
      </c>
      <c r="F67" s="27">
        <v>125</v>
      </c>
      <c r="G67" s="27">
        <v>0.5</v>
      </c>
      <c r="H67" s="27">
        <v>0.38</v>
      </c>
      <c r="I67" s="27">
        <v>12.88</v>
      </c>
      <c r="J67" s="27">
        <v>60</v>
      </c>
      <c r="K67" s="28" t="s">
        <v>37</v>
      </c>
      <c r="L67" s="27">
        <v>21.28</v>
      </c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41</v>
      </c>
      <c r="E70" s="34"/>
      <c r="F70" s="35">
        <f t="shared" ref="F70:J70" si="15">SUM(F63:F69)</f>
        <v>515</v>
      </c>
      <c r="G70" s="35">
        <f t="shared" si="15"/>
        <v>9.74</v>
      </c>
      <c r="H70" s="35">
        <f t="shared" si="15"/>
        <v>22.599999999999998</v>
      </c>
      <c r="I70" s="35">
        <f t="shared" si="15"/>
        <v>107.14999999999999</v>
      </c>
      <c r="J70" s="35">
        <f t="shared" si="15"/>
        <v>657</v>
      </c>
      <c r="K70" s="36"/>
      <c r="L70" s="35">
        <f>SUM(L63:L69)</f>
        <v>85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42</v>
      </c>
      <c r="D71" s="29" t="s">
        <v>43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25">
      <c r="A72" s="22"/>
      <c r="B72" s="23"/>
      <c r="C72" s="24"/>
      <c r="D72" s="29" t="s">
        <v>44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2"/>
      <c r="B73" s="23"/>
      <c r="C73" s="24"/>
      <c r="D73" s="29" t="s">
        <v>45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9" t="s">
        <v>46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47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22"/>
      <c r="B76" s="23"/>
      <c r="C76" s="24"/>
      <c r="D76" s="29" t="s">
        <v>48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25">
      <c r="A77" s="22"/>
      <c r="B77" s="23"/>
      <c r="C77" s="24"/>
      <c r="D77" s="29" t="s">
        <v>49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41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 x14ac:dyDescent="0.25">
      <c r="A81" s="40">
        <f t="shared" ref="A81:B81" si="18">A63</f>
        <v>1</v>
      </c>
      <c r="B81" s="41">
        <f t="shared" si="18"/>
        <v>4</v>
      </c>
      <c r="C81" s="50" t="s">
        <v>50</v>
      </c>
      <c r="D81" s="51"/>
      <c r="E81" s="42"/>
      <c r="F81" s="43">
        <f t="shared" ref="F81:J81" si="19">F70+F80</f>
        <v>515</v>
      </c>
      <c r="G81" s="43">
        <f t="shared" si="19"/>
        <v>9.74</v>
      </c>
      <c r="H81" s="43">
        <f t="shared" si="19"/>
        <v>22.599999999999998</v>
      </c>
      <c r="I81" s="43">
        <f t="shared" si="19"/>
        <v>107.14999999999999</v>
      </c>
      <c r="J81" s="43">
        <f t="shared" si="19"/>
        <v>657</v>
      </c>
      <c r="K81" s="43"/>
      <c r="L81" s="43">
        <f>L70+L80</f>
        <v>85</v>
      </c>
    </row>
    <row r="82" spans="1:12" ht="12.75" customHeight="1" x14ac:dyDescent="0.25">
      <c r="A82" s="15">
        <v>1</v>
      </c>
      <c r="B82" s="16">
        <v>5</v>
      </c>
      <c r="C82" s="17" t="s">
        <v>25</v>
      </c>
      <c r="D82" s="18" t="s">
        <v>26</v>
      </c>
      <c r="E82" s="19" t="s">
        <v>67</v>
      </c>
      <c r="F82" s="20">
        <v>180</v>
      </c>
      <c r="G82" s="20">
        <v>24.42</v>
      </c>
      <c r="H82" s="20">
        <v>21.648</v>
      </c>
      <c r="I82" s="20">
        <v>28.06</v>
      </c>
      <c r="J82" s="20">
        <v>405</v>
      </c>
      <c r="K82" s="21" t="s">
        <v>68</v>
      </c>
      <c r="L82" s="20">
        <v>66.97</v>
      </c>
    </row>
    <row r="83" spans="1:12" ht="12.75" customHeight="1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2.75" customHeight="1" x14ac:dyDescent="0.25">
      <c r="A84" s="22"/>
      <c r="B84" s="23"/>
      <c r="C84" s="24"/>
      <c r="D84" s="29" t="s">
        <v>29</v>
      </c>
      <c r="E84" s="26" t="s">
        <v>69</v>
      </c>
      <c r="F84" s="27">
        <v>215</v>
      </c>
      <c r="G84" s="27">
        <v>0.2</v>
      </c>
      <c r="H84" s="27">
        <v>0.05</v>
      </c>
      <c r="I84" s="27">
        <v>15.01</v>
      </c>
      <c r="J84" s="27">
        <v>57</v>
      </c>
      <c r="K84" s="28" t="s">
        <v>70</v>
      </c>
      <c r="L84" s="27">
        <v>2.6</v>
      </c>
    </row>
    <row r="85" spans="1:12" ht="12.75" customHeight="1" x14ac:dyDescent="0.25">
      <c r="A85" s="22"/>
      <c r="B85" s="23"/>
      <c r="C85" s="24"/>
      <c r="D85" s="29" t="s">
        <v>32</v>
      </c>
      <c r="E85" s="26" t="s">
        <v>33</v>
      </c>
      <c r="F85" s="27">
        <v>26</v>
      </c>
      <c r="G85" s="27">
        <v>1.88</v>
      </c>
      <c r="H85" s="27">
        <v>0.74</v>
      </c>
      <c r="I85" s="27">
        <v>12.83</v>
      </c>
      <c r="J85" s="27">
        <v>68</v>
      </c>
      <c r="K85" s="28" t="s">
        <v>34</v>
      </c>
      <c r="L85" s="27">
        <v>3.37</v>
      </c>
    </row>
    <row r="86" spans="1:12" ht="12.75" customHeight="1" x14ac:dyDescent="0.25">
      <c r="A86" s="22"/>
      <c r="B86" s="23"/>
      <c r="C86" s="24"/>
      <c r="D86" s="29" t="s">
        <v>35</v>
      </c>
      <c r="E86" s="26" t="s">
        <v>36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 t="s">
        <v>37</v>
      </c>
      <c r="L86" s="27">
        <v>12.06</v>
      </c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41</v>
      </c>
      <c r="E89" s="34"/>
      <c r="F89" s="35">
        <f t="shared" ref="F89:J89" si="20">SUM(F82:F88)</f>
        <v>521</v>
      </c>
      <c r="G89" s="35">
        <f t="shared" si="20"/>
        <v>26.9</v>
      </c>
      <c r="H89" s="35">
        <f t="shared" si="20"/>
        <v>22.837999999999997</v>
      </c>
      <c r="I89" s="35">
        <f t="shared" si="20"/>
        <v>65.7</v>
      </c>
      <c r="J89" s="35">
        <f t="shared" si="20"/>
        <v>577</v>
      </c>
      <c r="K89" s="36"/>
      <c r="L89" s="35">
        <f>SUM(L82:L88)</f>
        <v>85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42</v>
      </c>
      <c r="D90" s="29" t="s">
        <v>43</v>
      </c>
      <c r="E90" s="26"/>
      <c r="F90" s="27"/>
      <c r="G90" s="27"/>
      <c r="H90" s="27"/>
      <c r="I90" s="27"/>
      <c r="J90" s="27"/>
      <c r="K90" s="28"/>
      <c r="L90" s="27"/>
    </row>
    <row r="91" spans="1:12" ht="13.5" customHeight="1" x14ac:dyDescent="0.25">
      <c r="A91" s="22"/>
      <c r="B91" s="23"/>
      <c r="C91" s="24"/>
      <c r="D91" s="29" t="s">
        <v>44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25">
      <c r="A92" s="22"/>
      <c r="B92" s="23"/>
      <c r="C92" s="24"/>
      <c r="D92" s="29" t="s">
        <v>45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25">
      <c r="A93" s="22"/>
      <c r="B93" s="23"/>
      <c r="C93" s="24"/>
      <c r="D93" s="29" t="s">
        <v>46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47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25">
      <c r="A95" s="22"/>
      <c r="B95" s="23"/>
      <c r="C95" s="24"/>
      <c r="D95" s="29" t="s">
        <v>48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 t="s">
        <v>49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41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50" t="s">
        <v>50</v>
      </c>
      <c r="D100" s="51"/>
      <c r="E100" s="42"/>
      <c r="F100" s="43">
        <f t="shared" ref="F100:J100" si="24">F89+F99</f>
        <v>521</v>
      </c>
      <c r="G100" s="43">
        <f t="shared" si="24"/>
        <v>26.9</v>
      </c>
      <c r="H100" s="43">
        <f t="shared" si="24"/>
        <v>22.837999999999997</v>
      </c>
      <c r="I100" s="43">
        <f t="shared" si="24"/>
        <v>65.7</v>
      </c>
      <c r="J100" s="43">
        <f t="shared" si="24"/>
        <v>577</v>
      </c>
      <c r="K100" s="43"/>
      <c r="L100" s="43">
        <f>L89+L99</f>
        <v>85</v>
      </c>
    </row>
    <row r="101" spans="1:12" ht="28.5" customHeight="1" x14ac:dyDescent="0.25">
      <c r="A101" s="15">
        <v>2</v>
      </c>
      <c r="B101" s="16">
        <v>1</v>
      </c>
      <c r="C101" s="17" t="s">
        <v>25</v>
      </c>
      <c r="D101" s="18" t="s">
        <v>26</v>
      </c>
      <c r="E101" s="19" t="s">
        <v>71</v>
      </c>
      <c r="F101" s="20">
        <v>178</v>
      </c>
      <c r="G101" s="20">
        <v>8.9700000000000006</v>
      </c>
      <c r="H101" s="20">
        <v>13.58</v>
      </c>
      <c r="I101" s="20">
        <v>34.979999999999997</v>
      </c>
      <c r="J101" s="20">
        <v>303.7</v>
      </c>
      <c r="K101" s="21" t="s">
        <v>72</v>
      </c>
      <c r="L101" s="20">
        <v>30.71</v>
      </c>
    </row>
    <row r="102" spans="1:12" ht="18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29</v>
      </c>
      <c r="E103" s="26"/>
      <c r="F103" s="27"/>
      <c r="G103" s="27"/>
      <c r="H103" s="27"/>
      <c r="I103" s="27"/>
      <c r="J103" s="27"/>
      <c r="K103" s="28"/>
      <c r="L103" s="27"/>
    </row>
    <row r="104" spans="1:12" ht="12.75" customHeight="1" x14ac:dyDescent="0.25">
      <c r="A104" s="22"/>
      <c r="B104" s="23"/>
      <c r="C104" s="24"/>
      <c r="D104" s="29" t="s">
        <v>32</v>
      </c>
      <c r="E104" s="26" t="s">
        <v>33</v>
      </c>
      <c r="F104" s="27">
        <v>20</v>
      </c>
      <c r="G104" s="27">
        <v>1.5</v>
      </c>
      <c r="H104" s="27">
        <v>0.59</v>
      </c>
      <c r="I104" s="27">
        <v>10.27</v>
      </c>
      <c r="J104" s="27">
        <v>53</v>
      </c>
      <c r="K104" s="28" t="s">
        <v>34</v>
      </c>
      <c r="L104" s="27">
        <v>2.68</v>
      </c>
    </row>
    <row r="105" spans="1:12" ht="12.75" customHeight="1" x14ac:dyDescent="0.25">
      <c r="A105" s="22"/>
      <c r="B105" s="23"/>
      <c r="C105" s="24"/>
      <c r="D105" s="29" t="s">
        <v>35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25">
      <c r="A106" s="22"/>
      <c r="B106" s="23"/>
      <c r="C106" s="24"/>
      <c r="D106" s="25" t="s">
        <v>38</v>
      </c>
      <c r="E106" s="26" t="s">
        <v>39</v>
      </c>
      <c r="F106" s="27">
        <v>200</v>
      </c>
      <c r="G106" s="27">
        <v>5.6</v>
      </c>
      <c r="H106" s="27">
        <v>6.4</v>
      </c>
      <c r="I106" s="27">
        <v>19.399999999999999</v>
      </c>
      <c r="J106" s="27">
        <v>158</v>
      </c>
      <c r="K106" s="28" t="s">
        <v>40</v>
      </c>
      <c r="L106" s="27">
        <v>40</v>
      </c>
    </row>
    <row r="107" spans="1:12" ht="12.75" customHeight="1" x14ac:dyDescent="0.25">
      <c r="A107" s="22"/>
      <c r="B107" s="23"/>
      <c r="C107" s="24"/>
      <c r="D107" s="25" t="s">
        <v>47</v>
      </c>
      <c r="E107" s="26" t="s">
        <v>73</v>
      </c>
      <c r="F107" s="27">
        <v>200</v>
      </c>
      <c r="G107" s="27">
        <v>0</v>
      </c>
      <c r="H107" s="27">
        <v>0</v>
      </c>
      <c r="I107" s="27">
        <v>20</v>
      </c>
      <c r="J107" s="27">
        <v>90</v>
      </c>
      <c r="K107" s="28" t="s">
        <v>74</v>
      </c>
      <c r="L107" s="27">
        <v>11.61</v>
      </c>
    </row>
    <row r="108" spans="1:12" ht="12.75" customHeight="1" x14ac:dyDescent="0.25">
      <c r="A108" s="30"/>
      <c r="B108" s="31"/>
      <c r="C108" s="32"/>
      <c r="D108" s="33" t="s">
        <v>41</v>
      </c>
      <c r="E108" s="34"/>
      <c r="F108" s="35">
        <f t="shared" ref="F108:J108" si="25">SUM(F101:F107)</f>
        <v>598</v>
      </c>
      <c r="G108" s="35">
        <f t="shared" si="25"/>
        <v>16.07</v>
      </c>
      <c r="H108" s="35">
        <f t="shared" si="25"/>
        <v>20.57</v>
      </c>
      <c r="I108" s="35">
        <f t="shared" si="25"/>
        <v>84.65</v>
      </c>
      <c r="J108" s="35">
        <f t="shared" si="25"/>
        <v>604.70000000000005</v>
      </c>
      <c r="K108" s="36"/>
      <c r="L108" s="35">
        <f>SUM(L101:L107)</f>
        <v>85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42</v>
      </c>
      <c r="D109" s="29" t="s">
        <v>43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25">
      <c r="A110" s="22"/>
      <c r="B110" s="23"/>
      <c r="C110" s="24"/>
      <c r="D110" s="29" t="s">
        <v>44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22"/>
      <c r="B111" s="23"/>
      <c r="C111" s="24"/>
      <c r="D111" s="29" t="s">
        <v>45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25">
      <c r="A112" s="22"/>
      <c r="B112" s="23"/>
      <c r="C112" s="24"/>
      <c r="D112" s="29" t="s">
        <v>46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2"/>
      <c r="B113" s="23"/>
      <c r="C113" s="24"/>
      <c r="D113" s="29" t="s">
        <v>47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2"/>
      <c r="B114" s="23"/>
      <c r="C114" s="24"/>
      <c r="D114" s="29" t="s">
        <v>48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25">
      <c r="A115" s="22"/>
      <c r="B115" s="23"/>
      <c r="C115" s="24"/>
      <c r="D115" s="29" t="s">
        <v>49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41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</row>
    <row r="119" spans="1:12" ht="12.75" customHeight="1" x14ac:dyDescent="0.25">
      <c r="A119" s="40">
        <f t="shared" ref="A119:B119" si="28">A101</f>
        <v>2</v>
      </c>
      <c r="B119" s="41">
        <f t="shared" si="28"/>
        <v>1</v>
      </c>
      <c r="C119" s="50" t="s">
        <v>50</v>
      </c>
      <c r="D119" s="51"/>
      <c r="E119" s="42"/>
      <c r="F119" s="43">
        <f t="shared" ref="F119:J119" si="29">F108+F118</f>
        <v>598</v>
      </c>
      <c r="G119" s="43">
        <f t="shared" si="29"/>
        <v>16.07</v>
      </c>
      <c r="H119" s="43">
        <f t="shared" si="29"/>
        <v>20.57</v>
      </c>
      <c r="I119" s="43">
        <f t="shared" si="29"/>
        <v>84.65</v>
      </c>
      <c r="J119" s="43">
        <f t="shared" si="29"/>
        <v>604.70000000000005</v>
      </c>
      <c r="K119" s="43"/>
      <c r="L119" s="43">
        <f>L108+L118</f>
        <v>85</v>
      </c>
    </row>
    <row r="120" spans="1:12" ht="38.25" customHeight="1" x14ac:dyDescent="0.25">
      <c r="A120" s="44">
        <v>2</v>
      </c>
      <c r="B120" s="23">
        <v>2</v>
      </c>
      <c r="C120" s="17" t="s">
        <v>25</v>
      </c>
      <c r="D120" s="18" t="s">
        <v>26</v>
      </c>
      <c r="E120" s="19" t="s">
        <v>75</v>
      </c>
      <c r="F120" s="20">
        <v>280</v>
      </c>
      <c r="G120" s="20">
        <v>17.190000000000001</v>
      </c>
      <c r="H120" s="20">
        <v>38.200000000000003</v>
      </c>
      <c r="I120" s="20">
        <v>55.16</v>
      </c>
      <c r="J120" s="20">
        <v>634</v>
      </c>
      <c r="K120" s="21" t="s">
        <v>76</v>
      </c>
      <c r="L120" s="20">
        <v>56.86</v>
      </c>
    </row>
    <row r="121" spans="1:12" ht="12.75" customHeight="1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5">
      <c r="A122" s="44"/>
      <c r="B122" s="23"/>
      <c r="C122" s="24"/>
      <c r="D122" s="29" t="s">
        <v>29</v>
      </c>
      <c r="E122" s="26" t="s">
        <v>69</v>
      </c>
      <c r="F122" s="27">
        <v>215</v>
      </c>
      <c r="G122" s="27">
        <v>0.2</v>
      </c>
      <c r="H122" s="27">
        <v>0.05</v>
      </c>
      <c r="I122" s="27">
        <v>15.01</v>
      </c>
      <c r="J122" s="27">
        <v>57</v>
      </c>
      <c r="K122" s="28" t="s">
        <v>77</v>
      </c>
      <c r="L122" s="27">
        <v>2.6</v>
      </c>
    </row>
    <row r="123" spans="1:12" ht="12.75" customHeight="1" x14ac:dyDescent="0.25">
      <c r="A123" s="44"/>
      <c r="B123" s="23"/>
      <c r="C123" s="24"/>
      <c r="D123" s="29" t="s">
        <v>32</v>
      </c>
      <c r="E123" s="26" t="s">
        <v>33</v>
      </c>
      <c r="F123" s="27">
        <v>20</v>
      </c>
      <c r="G123" s="27">
        <v>1.5</v>
      </c>
      <c r="H123" s="27">
        <v>0.59</v>
      </c>
      <c r="I123" s="27">
        <v>10.27</v>
      </c>
      <c r="J123" s="27">
        <v>53</v>
      </c>
      <c r="K123" s="28" t="s">
        <v>34</v>
      </c>
      <c r="L123" s="27">
        <v>2.68</v>
      </c>
    </row>
    <row r="124" spans="1:12" ht="12.75" customHeight="1" x14ac:dyDescent="0.25">
      <c r="A124" s="44"/>
      <c r="B124" s="23"/>
      <c r="C124" s="24"/>
      <c r="D124" s="29" t="s">
        <v>35</v>
      </c>
      <c r="E124" s="26" t="s">
        <v>66</v>
      </c>
      <c r="F124" s="27">
        <v>134</v>
      </c>
      <c r="G124" s="27">
        <v>0.54</v>
      </c>
      <c r="H124" s="27">
        <v>0.4</v>
      </c>
      <c r="I124" s="27">
        <v>13.8</v>
      </c>
      <c r="J124" s="27">
        <v>65</v>
      </c>
      <c r="K124" s="28" t="s">
        <v>37</v>
      </c>
      <c r="L124" s="27">
        <v>22.86</v>
      </c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41</v>
      </c>
      <c r="E127" s="34"/>
      <c r="F127" s="35">
        <f t="shared" ref="F127:J127" si="30">SUM(F120:F126)</f>
        <v>649</v>
      </c>
      <c r="G127" s="35">
        <f t="shared" si="30"/>
        <v>19.43</v>
      </c>
      <c r="H127" s="35">
        <f t="shared" si="30"/>
        <v>39.24</v>
      </c>
      <c r="I127" s="35">
        <f t="shared" si="30"/>
        <v>94.24</v>
      </c>
      <c r="J127" s="35">
        <f t="shared" si="30"/>
        <v>809</v>
      </c>
      <c r="K127" s="36"/>
      <c r="L127" s="35">
        <f>SUM(L120:L126)</f>
        <v>85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42</v>
      </c>
      <c r="D128" s="29" t="s">
        <v>43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25">
      <c r="A129" s="44"/>
      <c r="B129" s="23"/>
      <c r="C129" s="24"/>
      <c r="D129" s="29" t="s">
        <v>44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25">
      <c r="A130" s="44"/>
      <c r="B130" s="23"/>
      <c r="C130" s="24"/>
      <c r="D130" s="29" t="s">
        <v>45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44"/>
      <c r="B131" s="23"/>
      <c r="C131" s="24"/>
      <c r="D131" s="29" t="s">
        <v>46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44"/>
      <c r="B132" s="23"/>
      <c r="C132" s="24"/>
      <c r="D132" s="29" t="s">
        <v>47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44"/>
      <c r="B133" s="23"/>
      <c r="C133" s="24"/>
      <c r="D133" s="29" t="s">
        <v>48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44"/>
      <c r="B134" s="23"/>
      <c r="C134" s="24"/>
      <c r="D134" s="29" t="s">
        <v>49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41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 x14ac:dyDescent="0.25">
      <c r="A138" s="46">
        <f t="shared" ref="A138:B138" si="33">A120</f>
        <v>2</v>
      </c>
      <c r="B138" s="46">
        <f t="shared" si="33"/>
        <v>2</v>
      </c>
      <c r="C138" s="50" t="s">
        <v>50</v>
      </c>
      <c r="D138" s="51"/>
      <c r="E138" s="42"/>
      <c r="F138" s="43">
        <f t="shared" ref="F138:J138" si="34">F127+F137</f>
        <v>649</v>
      </c>
      <c r="G138" s="43">
        <f t="shared" si="34"/>
        <v>19.43</v>
      </c>
      <c r="H138" s="43">
        <f t="shared" si="34"/>
        <v>39.24</v>
      </c>
      <c r="I138" s="43">
        <f t="shared" si="34"/>
        <v>94.24</v>
      </c>
      <c r="J138" s="43">
        <f t="shared" si="34"/>
        <v>809</v>
      </c>
      <c r="K138" s="43"/>
      <c r="L138" s="43">
        <f>L127+L137</f>
        <v>85</v>
      </c>
    </row>
    <row r="139" spans="1:12" ht="12.75" customHeight="1" x14ac:dyDescent="0.25">
      <c r="A139" s="15">
        <v>2</v>
      </c>
      <c r="B139" s="16">
        <v>3</v>
      </c>
      <c r="C139" s="17" t="s">
        <v>25</v>
      </c>
      <c r="D139" s="18" t="s">
        <v>26</v>
      </c>
      <c r="E139" s="19" t="s">
        <v>78</v>
      </c>
      <c r="F139" s="20">
        <v>299</v>
      </c>
      <c r="G139" s="20">
        <v>17.309999999999999</v>
      </c>
      <c r="H139" s="20">
        <v>42.55</v>
      </c>
      <c r="I139" s="20">
        <v>58.97</v>
      </c>
      <c r="J139" s="20">
        <v>624.79999999999995</v>
      </c>
      <c r="K139" s="21" t="s">
        <v>79</v>
      </c>
      <c r="L139" s="20">
        <v>61.11</v>
      </c>
    </row>
    <row r="140" spans="1:12" ht="12.75" customHeight="1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 x14ac:dyDescent="0.25">
      <c r="A141" s="22"/>
      <c r="B141" s="23"/>
      <c r="C141" s="24"/>
      <c r="D141" s="29" t="s">
        <v>29</v>
      </c>
      <c r="E141" s="26" t="s">
        <v>80</v>
      </c>
      <c r="F141" s="27">
        <v>200</v>
      </c>
      <c r="G141" s="27">
        <v>0.4</v>
      </c>
      <c r="H141" s="27">
        <v>0</v>
      </c>
      <c r="I141" s="27">
        <v>23.6</v>
      </c>
      <c r="J141" s="27">
        <v>94</v>
      </c>
      <c r="K141" s="28" t="s">
        <v>81</v>
      </c>
      <c r="L141" s="27">
        <v>8.89</v>
      </c>
    </row>
    <row r="142" spans="1:12" ht="15.75" customHeight="1" x14ac:dyDescent="0.25">
      <c r="A142" s="22"/>
      <c r="B142" s="23"/>
      <c r="C142" s="24"/>
      <c r="D142" s="29" t="s">
        <v>32</v>
      </c>
      <c r="E142" s="26" t="s">
        <v>82</v>
      </c>
      <c r="F142" s="27">
        <v>27</v>
      </c>
      <c r="G142" s="27">
        <v>2.64</v>
      </c>
      <c r="H142" s="27">
        <v>0.46</v>
      </c>
      <c r="I142" s="27">
        <v>16.600000000000001</v>
      </c>
      <c r="J142" s="27">
        <v>55</v>
      </c>
      <c r="K142" s="28" t="s">
        <v>34</v>
      </c>
      <c r="L142" s="27">
        <v>2.95</v>
      </c>
    </row>
    <row r="143" spans="1:12" ht="12.75" customHeight="1" x14ac:dyDescent="0.25">
      <c r="A143" s="22"/>
      <c r="B143" s="23"/>
      <c r="C143" s="24"/>
      <c r="D143" s="29" t="s">
        <v>35</v>
      </c>
      <c r="E143" s="26" t="s">
        <v>36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47</v>
      </c>
      <c r="K143" s="28" t="s">
        <v>37</v>
      </c>
      <c r="L143" s="27">
        <v>12.05</v>
      </c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41</v>
      </c>
      <c r="E146" s="34"/>
      <c r="F146" s="35">
        <f t="shared" ref="F146:J146" si="35">SUM(F139:F145)</f>
        <v>626</v>
      </c>
      <c r="G146" s="35">
        <f t="shared" si="35"/>
        <v>20.749999999999996</v>
      </c>
      <c r="H146" s="35">
        <f t="shared" si="35"/>
        <v>43.41</v>
      </c>
      <c r="I146" s="35">
        <f t="shared" si="35"/>
        <v>108.96999999999998</v>
      </c>
      <c r="J146" s="35">
        <f t="shared" si="35"/>
        <v>820.8</v>
      </c>
      <c r="K146" s="36"/>
      <c r="L146" s="35">
        <f>SUM(L139:L145)</f>
        <v>85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42</v>
      </c>
      <c r="D147" s="29" t="s">
        <v>43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22"/>
      <c r="B148" s="23"/>
      <c r="C148" s="24"/>
      <c r="D148" s="29" t="s">
        <v>44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25">
      <c r="A149" s="22"/>
      <c r="B149" s="23"/>
      <c r="C149" s="24"/>
      <c r="D149" s="29" t="s">
        <v>45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25">
      <c r="A150" s="22"/>
      <c r="B150" s="23"/>
      <c r="C150" s="24"/>
      <c r="D150" s="29" t="s">
        <v>46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25">
      <c r="A151" s="22"/>
      <c r="B151" s="23"/>
      <c r="C151" s="24"/>
      <c r="D151" s="29" t="s">
        <v>47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22"/>
      <c r="B152" s="23"/>
      <c r="C152" s="24"/>
      <c r="D152" s="29" t="s">
        <v>48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25">
      <c r="A153" s="22"/>
      <c r="B153" s="23"/>
      <c r="C153" s="24"/>
      <c r="D153" s="29" t="s">
        <v>49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41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50" t="s">
        <v>50</v>
      </c>
      <c r="D157" s="51"/>
      <c r="E157" s="42"/>
      <c r="F157" s="43">
        <f t="shared" ref="F157:J157" si="39">F146+F156</f>
        <v>626</v>
      </c>
      <c r="G157" s="43">
        <f t="shared" si="39"/>
        <v>20.749999999999996</v>
      </c>
      <c r="H157" s="43">
        <f t="shared" si="39"/>
        <v>43.41</v>
      </c>
      <c r="I157" s="43">
        <f t="shared" si="39"/>
        <v>108.96999999999998</v>
      </c>
      <c r="J157" s="43">
        <f t="shared" si="39"/>
        <v>820.8</v>
      </c>
      <c r="K157" s="43"/>
      <c r="L157" s="43">
        <f>L146+L156</f>
        <v>85</v>
      </c>
    </row>
    <row r="158" spans="1:12" ht="12.75" customHeight="1" x14ac:dyDescent="0.25">
      <c r="A158" s="15">
        <v>2</v>
      </c>
      <c r="B158" s="16">
        <v>4</v>
      </c>
      <c r="C158" s="17" t="s">
        <v>25</v>
      </c>
      <c r="D158" s="18" t="s">
        <v>26</v>
      </c>
      <c r="E158" s="19" t="s">
        <v>67</v>
      </c>
      <c r="F158" s="20">
        <v>180</v>
      </c>
      <c r="G158" s="20">
        <v>24.42</v>
      </c>
      <c r="H158" s="20">
        <v>21.648</v>
      </c>
      <c r="I158" s="20">
        <v>28.06</v>
      </c>
      <c r="J158" s="20">
        <v>405</v>
      </c>
      <c r="K158" s="21" t="s">
        <v>68</v>
      </c>
      <c r="L158" s="20">
        <v>66.97</v>
      </c>
    </row>
    <row r="159" spans="1:12" ht="12.75" customHeight="1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2.75" customHeight="1" x14ac:dyDescent="0.25">
      <c r="A160" s="22"/>
      <c r="B160" s="23"/>
      <c r="C160" s="24"/>
      <c r="D160" s="29" t="s">
        <v>29</v>
      </c>
      <c r="E160" s="26" t="s">
        <v>69</v>
      </c>
      <c r="F160" s="27">
        <v>215</v>
      </c>
      <c r="G160" s="27">
        <v>0.2</v>
      </c>
      <c r="H160" s="27">
        <v>0.05</v>
      </c>
      <c r="I160" s="27">
        <v>15.01</v>
      </c>
      <c r="J160" s="27">
        <v>57</v>
      </c>
      <c r="K160" s="28" t="s">
        <v>77</v>
      </c>
      <c r="L160" s="27">
        <v>2.6</v>
      </c>
    </row>
    <row r="161" spans="1:12" ht="12.75" customHeight="1" x14ac:dyDescent="0.25">
      <c r="A161" s="22"/>
      <c r="B161" s="23"/>
      <c r="C161" s="24"/>
      <c r="D161" s="29" t="s">
        <v>32</v>
      </c>
      <c r="E161" s="26" t="s">
        <v>33</v>
      </c>
      <c r="F161" s="27">
        <v>26</v>
      </c>
      <c r="G161" s="27">
        <v>1.88</v>
      </c>
      <c r="H161" s="27">
        <v>0.74</v>
      </c>
      <c r="I161" s="27">
        <v>12.83</v>
      </c>
      <c r="J161" s="27">
        <v>68</v>
      </c>
      <c r="K161" s="28" t="s">
        <v>34</v>
      </c>
      <c r="L161" s="27">
        <v>3.38</v>
      </c>
    </row>
    <row r="162" spans="1:12" ht="12.75" customHeight="1" x14ac:dyDescent="0.25">
      <c r="A162" s="22"/>
      <c r="B162" s="23"/>
      <c r="C162" s="24"/>
      <c r="D162" s="29" t="s">
        <v>35</v>
      </c>
      <c r="E162" s="26" t="s">
        <v>36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 t="s">
        <v>37</v>
      </c>
      <c r="L162" s="27">
        <v>12.05</v>
      </c>
    </row>
    <row r="163" spans="1:12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41</v>
      </c>
      <c r="E165" s="34"/>
      <c r="F165" s="35">
        <f t="shared" ref="F165:J165" si="40">SUM(F158:F164)</f>
        <v>521</v>
      </c>
      <c r="G165" s="35">
        <f t="shared" si="40"/>
        <v>26.9</v>
      </c>
      <c r="H165" s="35">
        <f t="shared" si="40"/>
        <v>22.837999999999997</v>
      </c>
      <c r="I165" s="35">
        <f t="shared" si="40"/>
        <v>65.7</v>
      </c>
      <c r="J165" s="35">
        <f t="shared" si="40"/>
        <v>577</v>
      </c>
      <c r="K165" s="36"/>
      <c r="L165" s="35">
        <f>SUM(L158:L164)</f>
        <v>84.999999999999986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42</v>
      </c>
      <c r="D166" s="29" t="s">
        <v>43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25">
      <c r="A167" s="22"/>
      <c r="B167" s="23"/>
      <c r="C167" s="24"/>
      <c r="D167" s="29" t="s">
        <v>44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25">
      <c r="A168" s="22"/>
      <c r="B168" s="23"/>
      <c r="C168" s="24"/>
      <c r="D168" s="29" t="s">
        <v>45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22"/>
      <c r="B169" s="23"/>
      <c r="C169" s="24"/>
      <c r="D169" s="29" t="s">
        <v>46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47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22"/>
      <c r="B171" s="23"/>
      <c r="C171" s="24"/>
      <c r="D171" s="29" t="s">
        <v>48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22"/>
      <c r="B172" s="23"/>
      <c r="C172" s="24"/>
      <c r="D172" s="29" t="s">
        <v>49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41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 x14ac:dyDescent="0.25">
      <c r="A176" s="40">
        <f t="shared" ref="A176:B176" si="43">A158</f>
        <v>2</v>
      </c>
      <c r="B176" s="41">
        <f t="shared" si="43"/>
        <v>4</v>
      </c>
      <c r="C176" s="50" t="s">
        <v>50</v>
      </c>
      <c r="D176" s="51"/>
      <c r="E176" s="42"/>
      <c r="F176" s="43">
        <f t="shared" ref="F176:J176" si="44">F165+F175</f>
        <v>521</v>
      </c>
      <c r="G176" s="43">
        <f t="shared" si="44"/>
        <v>26.9</v>
      </c>
      <c r="H176" s="43">
        <f t="shared" si="44"/>
        <v>22.837999999999997</v>
      </c>
      <c r="I176" s="43">
        <f t="shared" si="44"/>
        <v>65.7</v>
      </c>
      <c r="J176" s="43">
        <f t="shared" si="44"/>
        <v>577</v>
      </c>
      <c r="K176" s="43"/>
      <c r="L176" s="43">
        <f>L165+L175</f>
        <v>84.999999999999986</v>
      </c>
    </row>
    <row r="177" spans="1:12" ht="12.75" customHeight="1" x14ac:dyDescent="0.25">
      <c r="A177" s="15">
        <v>2</v>
      </c>
      <c r="B177" s="16">
        <v>5</v>
      </c>
      <c r="C177" s="17" t="s">
        <v>25</v>
      </c>
      <c r="D177" s="18" t="s">
        <v>26</v>
      </c>
      <c r="E177" s="19" t="s">
        <v>83</v>
      </c>
      <c r="F177" s="20">
        <v>184</v>
      </c>
      <c r="G177" s="20">
        <v>10.85</v>
      </c>
      <c r="H177" s="20">
        <v>24.5</v>
      </c>
      <c r="I177" s="20">
        <v>37.840000000000003</v>
      </c>
      <c r="J177" s="20">
        <v>406</v>
      </c>
      <c r="K177" s="21" t="s">
        <v>84</v>
      </c>
      <c r="L177" s="20">
        <v>59.44</v>
      </c>
    </row>
    <row r="178" spans="1:12" ht="12.7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 x14ac:dyDescent="0.25">
      <c r="A179" s="22"/>
      <c r="B179" s="23"/>
      <c r="C179" s="24"/>
      <c r="D179" s="29" t="s">
        <v>29</v>
      </c>
      <c r="E179" s="26" t="s">
        <v>30</v>
      </c>
      <c r="F179" s="27">
        <v>222</v>
      </c>
      <c r="G179" s="27">
        <v>0.26</v>
      </c>
      <c r="H179" s="27">
        <v>0.05</v>
      </c>
      <c r="I179" s="27">
        <v>15.22</v>
      </c>
      <c r="J179" s="27">
        <v>59</v>
      </c>
      <c r="K179" s="28" t="s">
        <v>31</v>
      </c>
      <c r="L179" s="27">
        <v>3.7</v>
      </c>
    </row>
    <row r="180" spans="1:12" ht="12.75" customHeight="1" x14ac:dyDescent="0.25">
      <c r="A180" s="22"/>
      <c r="B180" s="23"/>
      <c r="C180" s="24"/>
      <c r="D180" s="29" t="s">
        <v>32</v>
      </c>
      <c r="E180" s="26" t="s">
        <v>82</v>
      </c>
      <c r="F180" s="27">
        <v>28</v>
      </c>
      <c r="G180" s="27">
        <v>1.85</v>
      </c>
      <c r="H180" s="27">
        <v>0.32</v>
      </c>
      <c r="I180" s="27">
        <v>11.63</v>
      </c>
      <c r="J180" s="27">
        <v>57</v>
      </c>
      <c r="K180" s="28" t="s">
        <v>34</v>
      </c>
      <c r="L180" s="27">
        <v>2.95</v>
      </c>
    </row>
    <row r="181" spans="1:12" ht="12.75" customHeight="1" x14ac:dyDescent="0.25">
      <c r="A181" s="22"/>
      <c r="B181" s="23"/>
      <c r="C181" s="24"/>
      <c r="D181" s="29" t="s">
        <v>35</v>
      </c>
      <c r="E181" s="26" t="s">
        <v>85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47</v>
      </c>
      <c r="K181" s="28" t="s">
        <v>37</v>
      </c>
      <c r="L181" s="27">
        <v>12.05</v>
      </c>
    </row>
    <row r="182" spans="1:12" ht="12.75" customHeight="1" x14ac:dyDescent="0.25">
      <c r="A182" s="22"/>
      <c r="B182" s="23"/>
      <c r="C182" s="24"/>
      <c r="D182" s="25" t="s">
        <v>61</v>
      </c>
      <c r="E182" s="26" t="s">
        <v>86</v>
      </c>
      <c r="F182" s="27">
        <v>22</v>
      </c>
      <c r="G182" s="27">
        <v>1.92</v>
      </c>
      <c r="H182" s="27">
        <v>10.199999999999999</v>
      </c>
      <c r="I182" s="27">
        <v>18</v>
      </c>
      <c r="J182" s="27">
        <v>125</v>
      </c>
      <c r="K182" s="28" t="s">
        <v>87</v>
      </c>
      <c r="L182" s="27">
        <v>6.86</v>
      </c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41</v>
      </c>
      <c r="E184" s="34"/>
      <c r="F184" s="35">
        <f>SUM(F177:F182)</f>
        <v>556</v>
      </c>
      <c r="G184" s="35">
        <f t="shared" ref="G184:J184" si="45">SUM(G177:G183)</f>
        <v>15.28</v>
      </c>
      <c r="H184" s="35">
        <f t="shared" si="45"/>
        <v>35.47</v>
      </c>
      <c r="I184" s="35">
        <f t="shared" si="45"/>
        <v>92.49</v>
      </c>
      <c r="J184" s="35">
        <f t="shared" si="45"/>
        <v>694</v>
      </c>
      <c r="K184" s="36"/>
      <c r="L184" s="35">
        <f>SUM(L177:L183)</f>
        <v>85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42</v>
      </c>
      <c r="D185" s="29" t="s">
        <v>43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25">
      <c r="A186" s="22"/>
      <c r="B186" s="23"/>
      <c r="C186" s="24"/>
      <c r="D186" s="29" t="s">
        <v>44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25">
      <c r="A187" s="22"/>
      <c r="B187" s="23"/>
      <c r="C187" s="24"/>
      <c r="D187" s="29" t="s">
        <v>45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25">
      <c r="A188" s="22"/>
      <c r="B188" s="23"/>
      <c r="C188" s="24"/>
      <c r="D188" s="29" t="s">
        <v>46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25">
      <c r="A189" s="22"/>
      <c r="B189" s="23"/>
      <c r="C189" s="24"/>
      <c r="D189" s="29" t="s">
        <v>47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25">
      <c r="A190" s="22"/>
      <c r="B190" s="23"/>
      <c r="C190" s="24"/>
      <c r="D190" s="29" t="s">
        <v>48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25">
      <c r="A191" s="22"/>
      <c r="B191" s="23"/>
      <c r="C191" s="24"/>
      <c r="D191" s="29" t="s">
        <v>49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41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50" t="s">
        <v>50</v>
      </c>
      <c r="D195" s="51"/>
      <c r="E195" s="42"/>
      <c r="F195" s="43">
        <f t="shared" ref="F195:J195" si="49">F184+F194</f>
        <v>556</v>
      </c>
      <c r="G195" s="43">
        <f t="shared" si="49"/>
        <v>15.28</v>
      </c>
      <c r="H195" s="43">
        <f t="shared" si="49"/>
        <v>35.47</v>
      </c>
      <c r="I195" s="43">
        <f t="shared" si="49"/>
        <v>92.49</v>
      </c>
      <c r="J195" s="43">
        <f t="shared" si="49"/>
        <v>694</v>
      </c>
      <c r="K195" s="43"/>
      <c r="L195" s="43">
        <f>L184+L194</f>
        <v>85</v>
      </c>
    </row>
    <row r="196" spans="1:12" ht="12.75" customHeight="1" x14ac:dyDescent="0.25">
      <c r="A196" s="47"/>
      <c r="B196" s="48"/>
      <c r="C196" s="52" t="s">
        <v>88</v>
      </c>
      <c r="D196" s="53"/>
      <c r="E196" s="54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587.29999999999995</v>
      </c>
      <c r="G196" s="49">
        <f t="shared" si="50"/>
        <v>20.145</v>
      </c>
      <c r="H196" s="49">
        <f t="shared" si="50"/>
        <v>27.693599999999996</v>
      </c>
      <c r="I196" s="49">
        <f t="shared" si="50"/>
        <v>94.28</v>
      </c>
      <c r="J196" s="49">
        <f t="shared" si="50"/>
        <v>684.95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FH17956</cp:lastModifiedBy>
  <cp:lastPrinted>2024-09-07T05:21:00Z</cp:lastPrinted>
  <dcterms:created xsi:type="dcterms:W3CDTF">2022-05-16T14:23:00Z</dcterms:created>
  <dcterms:modified xsi:type="dcterms:W3CDTF">2024-11-25T09:38:28Z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1049-12.2.0.18911</vt:lpwstr>
  </property>
</Properties>
</file>